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rhart.sharepoint.com/sites/QualityAssurance/Shared Documents/General/"/>
    </mc:Choice>
  </mc:AlternateContent>
  <xr:revisionPtr revIDLastSave="341" documentId="8_{E16B67A5-C546-4304-8682-637BFD1A7AC0}" xr6:coauthVersionLast="47" xr6:coauthVersionMax="47" xr10:uidLastSave="{7142075E-DEEE-484F-A767-F3486DEC3B04}"/>
  <bookViews>
    <workbookView xWindow="38280" yWindow="0" windowWidth="38640" windowHeight="21120" xr2:uid="{A92B3142-E48E-4AF0-B086-F123F303304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26" i="1"/>
  <c r="B27" i="1" s="1"/>
  <c r="B25" i="1"/>
  <c r="B24" i="1"/>
  <c r="B8" i="1"/>
  <c r="B9" i="1"/>
  <c r="B7" i="1"/>
  <c r="B13" i="1" s="1"/>
  <c r="F13" i="1" s="1"/>
  <c r="B44" i="1" l="1"/>
  <c r="B46" i="1" s="1"/>
  <c r="B47" i="1"/>
  <c r="F47" i="1" s="1"/>
  <c r="B30" i="1"/>
  <c r="F30" i="1" s="1"/>
  <c r="B29" i="1"/>
  <c r="B10" i="1"/>
  <c r="B12" i="1"/>
  <c r="F46" i="1" l="1"/>
  <c r="B48" i="1"/>
  <c r="F29" i="1"/>
  <c r="B31" i="1"/>
  <c r="F12" i="1"/>
  <c r="B14" i="1"/>
</calcChain>
</file>

<file path=xl/sharedStrings.xml><?xml version="1.0" encoding="utf-8"?>
<sst xmlns="http://schemas.openxmlformats.org/spreadsheetml/2006/main" count="50" uniqueCount="20">
  <si>
    <t>Wiener Ortstaxe 01.01.2022 - 01.07.2026</t>
  </si>
  <si>
    <t>Höhe Ortstaxe</t>
  </si>
  <si>
    <t>Ust</t>
  </si>
  <si>
    <t>Pauschalabzug</t>
  </si>
  <si>
    <t>Netto</t>
  </si>
  <si>
    <t>Ortstaxe (100-11%)*3,2%</t>
  </si>
  <si>
    <t>Ust (100*10%)</t>
  </si>
  <si>
    <t>Brutto (Netto+Ust)</t>
  </si>
  <si>
    <t>Brutto inkl. Ortstaxe</t>
  </si>
  <si>
    <t>Preis pro Person
(ohne Anteile/Fixleistungen)</t>
  </si>
  <si>
    <t>Ergebnis-Ortstaxe</t>
  </si>
  <si>
    <t>Schlüsselzahl inkl. Ortstaxe (2,848/112,848)</t>
  </si>
  <si>
    <r>
      <t xml:space="preserve">Beispiel </t>
    </r>
    <r>
      <rPr>
        <b/>
        <sz val="11"/>
        <color theme="1"/>
        <rFont val="Calibri"/>
        <family val="2"/>
        <scheme val="minor"/>
      </rPr>
      <t>inkl.</t>
    </r>
  </si>
  <si>
    <t>Schlüsselzahl exkl. Ortstaxe (2,848/110)</t>
  </si>
  <si>
    <r>
      <t xml:space="preserve">Beispiel </t>
    </r>
    <r>
      <rPr>
        <b/>
        <sz val="11"/>
        <color theme="1"/>
        <rFont val="Calibri"/>
        <family val="2"/>
        <scheme val="minor"/>
      </rPr>
      <t>exkl.</t>
    </r>
  </si>
  <si>
    <t>Schlüsselzahl exkl. Ortstaxe (2,5237%/(1-2,5237%))</t>
  </si>
  <si>
    <t>Wiener Ortstaxe 01.07.2026 - 01.07.2027</t>
  </si>
  <si>
    <t>Wiener Ortstaxe ab 01.07.2027</t>
  </si>
  <si>
    <t>fällt weg</t>
  </si>
  <si>
    <t>Ortstaxe (100)*5,00%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</si>
</sst>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0" fillId="0" borderId="0" xfId="0" applyNumberFormat="1"/>
    <xf numFmtId="9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2" fontId="3" fillId="0" borderId="0" xfId="0" applyNumberFormat="1" applyFont="1"/>
    <xf numFmtId="164" fontId="2" fillId="0" borderId="0" xfId="1" applyNumberFormat="1" applyFont="1"/>
    <xf numFmtId="0" fontId="0" fillId="0" borderId="1" xfId="0" applyBorder="1"/>
    <xf numFmtId="9" fontId="4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AFB1-B957-4E51-BA69-1D2E2F4CA0FA}">
  <dimension ref="A1:F48"/>
  <sheetViews>
    <sheetView tabSelected="1" workbookViewId="0">
      <selection activeCell="E29" sqref="E29"/>
    </sheetView>
  </sheetViews>
  <sheetFormatPr baseColWidth="10" defaultColWidth="11.42578125" defaultRowHeight="15" x14ac:dyDescent="0.25"/>
  <cols>
    <col min="1" max="1" width="47.7109375" customWidth="1"/>
    <col min="2" max="2" width="9.28515625" customWidth="1"/>
    <col min="3" max="3" width="19" customWidth="1"/>
    <col min="4" max="4" width="12.85546875" bestFit="1" customWidth="1"/>
    <col min="5" max="5" width="27.28515625" bestFit="1" customWidth="1"/>
    <col min="6" max="6" width="17" bestFit="1" customWidth="1"/>
  </cols>
  <sheetData>
    <row r="1" spans="1:6" ht="18.75" x14ac:dyDescent="0.3">
      <c r="A1" s="13" t="s">
        <v>0</v>
      </c>
      <c r="B1" s="13"/>
      <c r="C1" s="13"/>
      <c r="D1" s="13"/>
      <c r="E1" s="13"/>
      <c r="F1" s="13"/>
    </row>
    <row r="2" spans="1:6" x14ac:dyDescent="0.25">
      <c r="A2" t="s">
        <v>1</v>
      </c>
      <c r="B2" s="1">
        <v>3.2000000000000001E-2</v>
      </c>
      <c r="C2" s="1"/>
    </row>
    <row r="3" spans="1:6" x14ac:dyDescent="0.25">
      <c r="A3" t="s">
        <v>2</v>
      </c>
      <c r="B3" s="2">
        <v>0.1</v>
      </c>
      <c r="C3" s="2"/>
    </row>
    <row r="4" spans="1:6" x14ac:dyDescent="0.25">
      <c r="A4" t="s">
        <v>3</v>
      </c>
      <c r="B4" s="2">
        <v>0.11</v>
      </c>
      <c r="C4" s="2"/>
    </row>
    <row r="6" spans="1:6" x14ac:dyDescent="0.25">
      <c r="A6" t="s">
        <v>4</v>
      </c>
      <c r="B6">
        <v>100</v>
      </c>
    </row>
    <row r="7" spans="1:6" x14ac:dyDescent="0.25">
      <c r="A7" t="s">
        <v>5</v>
      </c>
      <c r="B7">
        <f>B6*B2*(1-B4)</f>
        <v>2.8480000000000003</v>
      </c>
    </row>
    <row r="8" spans="1:6" x14ac:dyDescent="0.25">
      <c r="A8" t="s">
        <v>6</v>
      </c>
      <c r="B8">
        <f>B6*B3</f>
        <v>10</v>
      </c>
    </row>
    <row r="9" spans="1:6" x14ac:dyDescent="0.25">
      <c r="A9" t="s">
        <v>7</v>
      </c>
      <c r="B9">
        <f>B6*(1+B3)</f>
        <v>110.00000000000001</v>
      </c>
    </row>
    <row r="10" spans="1:6" x14ac:dyDescent="0.25">
      <c r="A10" t="s">
        <v>8</v>
      </c>
      <c r="B10">
        <f>B9+B7</f>
        <v>112.84800000000001</v>
      </c>
      <c r="E10" s="11" t="s">
        <v>9</v>
      </c>
      <c r="F10" s="12" t="s">
        <v>10</v>
      </c>
    </row>
    <row r="11" spans="1:6" x14ac:dyDescent="0.25">
      <c r="B11" s="4"/>
      <c r="C11" s="6"/>
      <c r="E11" s="12"/>
      <c r="F11" s="12"/>
    </row>
    <row r="12" spans="1:6" ht="18.75" x14ac:dyDescent="0.3">
      <c r="A12" t="s">
        <v>11</v>
      </c>
      <c r="B12" s="8">
        <f>B7/B10</f>
        <v>2.523748759393166E-2</v>
      </c>
      <c r="C12" s="3"/>
      <c r="D12" t="s">
        <v>12</v>
      </c>
      <c r="E12" s="7">
        <v>100</v>
      </c>
      <c r="F12" s="7">
        <f>E12*B12</f>
        <v>2.523748759393166</v>
      </c>
    </row>
    <row r="13" spans="1:6" ht="18.75" x14ac:dyDescent="0.3">
      <c r="A13" t="s">
        <v>13</v>
      </c>
      <c r="B13" s="3">
        <f>B7/B9</f>
        <v>2.5890909090909089E-2</v>
      </c>
      <c r="D13" t="s">
        <v>14</v>
      </c>
      <c r="E13" s="7">
        <v>100</v>
      </c>
      <c r="F13" s="7">
        <f>E13*B13</f>
        <v>2.5890909090909089</v>
      </c>
    </row>
    <row r="14" spans="1:6" x14ac:dyDescent="0.25">
      <c r="A14" t="s">
        <v>15</v>
      </c>
      <c r="B14" s="5">
        <f>B12/(1-B12)</f>
        <v>2.5890909090909089E-2</v>
      </c>
    </row>
    <row r="16" spans="1:6" x14ac:dyDescent="0.25">
      <c r="A16" s="9"/>
      <c r="B16" s="9"/>
      <c r="C16" s="9"/>
      <c r="D16" s="9"/>
      <c r="E16" s="9"/>
      <c r="F16" s="9"/>
    </row>
    <row r="18" spans="1:6" ht="18.75" x14ac:dyDescent="0.3">
      <c r="A18" s="13" t="s">
        <v>16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">
        <v>0.05</v>
      </c>
      <c r="C19" s="1"/>
    </row>
    <row r="20" spans="1:6" x14ac:dyDescent="0.25">
      <c r="A20" t="s">
        <v>2</v>
      </c>
      <c r="B20" s="2">
        <v>0.1</v>
      </c>
      <c r="C20" s="2"/>
    </row>
    <row r="21" spans="1:6" x14ac:dyDescent="0.25">
      <c r="A21" t="s">
        <v>3</v>
      </c>
      <c r="B21" s="10" t="s">
        <v>18</v>
      </c>
      <c r="C21" s="2"/>
    </row>
    <row r="23" spans="1:6" x14ac:dyDescent="0.25">
      <c r="A23" t="s">
        <v>4</v>
      </c>
      <c r="B23">
        <v>100</v>
      </c>
    </row>
    <row r="24" spans="1:6" x14ac:dyDescent="0.25">
      <c r="A24" t="s">
        <v>19</v>
      </c>
      <c r="B24">
        <f>B23*B19</f>
        <v>5</v>
      </c>
    </row>
    <row r="25" spans="1:6" x14ac:dyDescent="0.25">
      <c r="A25" t="s">
        <v>6</v>
      </c>
      <c r="B25">
        <f>B23*B20</f>
        <v>10</v>
      </c>
    </row>
    <row r="26" spans="1:6" x14ac:dyDescent="0.25">
      <c r="A26" t="s">
        <v>7</v>
      </c>
      <c r="B26">
        <f>B23*(1+B20)</f>
        <v>110.00000000000001</v>
      </c>
    </row>
    <row r="27" spans="1:6" ht="15" customHeight="1" x14ac:dyDescent="0.25">
      <c r="A27" t="s">
        <v>8</v>
      </c>
      <c r="B27">
        <f>B26+B24</f>
        <v>115.00000000000001</v>
      </c>
      <c r="E27" s="11" t="s">
        <v>9</v>
      </c>
      <c r="F27" s="12" t="s">
        <v>10</v>
      </c>
    </row>
    <row r="28" spans="1:6" x14ac:dyDescent="0.25">
      <c r="B28" s="4"/>
      <c r="C28" s="6"/>
      <c r="E28" s="12"/>
      <c r="F28" s="12"/>
    </row>
    <row r="29" spans="1:6" ht="18.75" x14ac:dyDescent="0.3">
      <c r="A29" t="s">
        <v>11</v>
      </c>
      <c r="B29" s="8">
        <f>B24/B27</f>
        <v>4.3478260869565209E-2</v>
      </c>
      <c r="C29" s="3"/>
      <c r="D29" t="s">
        <v>12</v>
      </c>
      <c r="E29" s="7">
        <v>100</v>
      </c>
      <c r="F29" s="7">
        <f>E29*B29</f>
        <v>4.3478260869565206</v>
      </c>
    </row>
    <row r="30" spans="1:6" ht="18.75" x14ac:dyDescent="0.3">
      <c r="A30" t="s">
        <v>13</v>
      </c>
      <c r="B30" s="3">
        <f>B24/B26</f>
        <v>4.5454545454545449E-2</v>
      </c>
      <c r="D30" t="s">
        <v>14</v>
      </c>
      <c r="E30" s="7">
        <v>100</v>
      </c>
      <c r="F30" s="7">
        <f>E30*B30</f>
        <v>4.545454545454545</v>
      </c>
    </row>
    <row r="31" spans="1:6" x14ac:dyDescent="0.25">
      <c r="A31" t="s">
        <v>15</v>
      </c>
      <c r="B31" s="5">
        <f>B29/(1-B29)</f>
        <v>4.5454545454545442E-2</v>
      </c>
    </row>
    <row r="33" spans="1:6" x14ac:dyDescent="0.25">
      <c r="A33" s="9"/>
      <c r="B33" s="9"/>
      <c r="C33" s="9"/>
      <c r="D33" s="9"/>
      <c r="E33" s="9"/>
      <c r="F33" s="9"/>
    </row>
    <row r="35" spans="1:6" ht="18.75" x14ac:dyDescent="0.3">
      <c r="A35" s="13" t="s">
        <v>17</v>
      </c>
      <c r="B35" s="13"/>
      <c r="C35" s="13"/>
      <c r="D35" s="13"/>
      <c r="E35" s="13"/>
      <c r="F35" s="13"/>
    </row>
    <row r="36" spans="1:6" x14ac:dyDescent="0.25">
      <c r="A36" t="s">
        <v>1</v>
      </c>
      <c r="B36" s="1">
        <v>0.08</v>
      </c>
      <c r="C36" s="1"/>
    </row>
    <row r="37" spans="1:6" x14ac:dyDescent="0.25">
      <c r="A37" t="s">
        <v>2</v>
      </c>
      <c r="B37" s="2">
        <v>0.1</v>
      </c>
      <c r="C37" s="2"/>
    </row>
    <row r="38" spans="1:6" x14ac:dyDescent="0.25">
      <c r="A38" t="s">
        <v>3</v>
      </c>
      <c r="B38" s="10" t="s">
        <v>18</v>
      </c>
      <c r="C38" s="2"/>
    </row>
    <row r="40" spans="1:6" x14ac:dyDescent="0.25">
      <c r="A40" t="s">
        <v>4</v>
      </c>
      <c r="B40">
        <v>100</v>
      </c>
    </row>
    <row r="41" spans="1:6" x14ac:dyDescent="0.25">
      <c r="A41" t="s">
        <v>19</v>
      </c>
      <c r="B41">
        <f>B40*B36</f>
        <v>8</v>
      </c>
    </row>
    <row r="42" spans="1:6" x14ac:dyDescent="0.25">
      <c r="A42" t="s">
        <v>6</v>
      </c>
      <c r="B42">
        <f>B40*B37</f>
        <v>10</v>
      </c>
    </row>
    <row r="43" spans="1:6" x14ac:dyDescent="0.25">
      <c r="A43" t="s">
        <v>7</v>
      </c>
      <c r="B43">
        <f>B40*(1+B37)</f>
        <v>110.00000000000001</v>
      </c>
    </row>
    <row r="44" spans="1:6" ht="15" customHeight="1" x14ac:dyDescent="0.25">
      <c r="A44" t="s">
        <v>8</v>
      </c>
      <c r="B44">
        <f>B43+B41</f>
        <v>118.00000000000001</v>
      </c>
      <c r="E44" s="11" t="s">
        <v>9</v>
      </c>
      <c r="F44" s="12" t="s">
        <v>10</v>
      </c>
    </row>
    <row r="45" spans="1:6" x14ac:dyDescent="0.25">
      <c r="B45" s="4"/>
      <c r="C45" s="6"/>
      <c r="E45" s="12"/>
      <c r="F45" s="12"/>
    </row>
    <row r="46" spans="1:6" ht="18.75" x14ac:dyDescent="0.3">
      <c r="A46" t="s">
        <v>11</v>
      </c>
      <c r="B46" s="8">
        <f>B41/B44</f>
        <v>6.7796610169491511E-2</v>
      </c>
      <c r="C46" s="3"/>
      <c r="D46" t="s">
        <v>12</v>
      </c>
      <c r="E46" s="7">
        <v>100</v>
      </c>
      <c r="F46" s="7">
        <f>E46*B46</f>
        <v>6.7796610169491514</v>
      </c>
    </row>
    <row r="47" spans="1:6" ht="18.75" x14ac:dyDescent="0.3">
      <c r="A47" t="s">
        <v>13</v>
      </c>
      <c r="B47" s="3">
        <f>B41/B43</f>
        <v>7.2727272727272724E-2</v>
      </c>
      <c r="D47" t="s">
        <v>14</v>
      </c>
      <c r="E47" s="7">
        <v>100</v>
      </c>
      <c r="F47" s="7">
        <f>E47*B47</f>
        <v>7.2727272727272725</v>
      </c>
    </row>
    <row r="48" spans="1:6" x14ac:dyDescent="0.25">
      <c r="A48" t="s">
        <v>15</v>
      </c>
      <c r="B48" s="5">
        <f>B46/(1-B46)</f>
        <v>7.272727272727271E-2</v>
      </c>
    </row>
  </sheetData>
  <mergeCells count="9">
    <mergeCell ref="E44:E45"/>
    <mergeCell ref="F44:F45"/>
    <mergeCell ref="A1:F1"/>
    <mergeCell ref="A18:F18"/>
    <mergeCell ref="A35:F35"/>
    <mergeCell ref="E10:E11"/>
    <mergeCell ref="F10:F11"/>
    <mergeCell ref="E27:E28"/>
    <mergeCell ref="F27:F2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7f33c-661e-4cd7-8eac-87847aaa753d" xsi:nil="true"/>
    <lcf76f155ced4ddcb4097134ff3c332f xmlns="83409fd1-388d-4d63-be3b-1146773138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786F184D05F4BA764CA739AD39B3F" ma:contentTypeVersion="11" ma:contentTypeDescription="Create a new document." ma:contentTypeScope="" ma:versionID="15574a9b996562069ee273f2d4d8b4a5">
  <xsd:schema xmlns:xsd="http://www.w3.org/2001/XMLSchema" xmlns:xs="http://www.w3.org/2001/XMLSchema" xmlns:p="http://schemas.microsoft.com/office/2006/metadata/properties" xmlns:ns2="83409fd1-388d-4d63-be3b-114677313838" xmlns:ns3="0b37f33c-661e-4cd7-8eac-87847aaa753d" targetNamespace="http://schemas.microsoft.com/office/2006/metadata/properties" ma:root="true" ma:fieldsID="e02c3e4d088c3c126ecd76594d5d806e" ns2:_="" ns3:_="">
    <xsd:import namespace="83409fd1-388d-4d63-be3b-114677313838"/>
    <xsd:import namespace="0b37f33c-661e-4cd7-8eac-87847aaa7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09fd1-388d-4d63-be3b-114677313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1d57186-4711-46ca-b017-6f95423a6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7f33c-661e-4cd7-8eac-87847aaa753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f885a49-eb9f-41bd-a596-4b645dd6bc05}" ma:internalName="TaxCatchAll" ma:showField="CatchAllData" ma:web="0b37f33c-661e-4cd7-8eac-87847aaa75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5E8E4-7A04-4564-8BDE-0419256F8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493167-2491-4D21-B4B6-F4F9DC5250ED}">
  <ds:schemaRefs>
    <ds:schemaRef ds:uri="http://schemas.microsoft.com/office/2006/metadata/properties"/>
    <ds:schemaRef ds:uri="http://schemas.microsoft.com/office/infopath/2007/PartnerControls"/>
    <ds:schemaRef ds:uri="0b37f33c-661e-4cd7-8eac-87847aaa753d"/>
    <ds:schemaRef ds:uri="83409fd1-388d-4d63-be3b-114677313838"/>
  </ds:schemaRefs>
</ds:datastoreItem>
</file>

<file path=customXml/itemProps3.xml><?xml version="1.0" encoding="utf-8"?>
<ds:datastoreItem xmlns:ds="http://schemas.openxmlformats.org/officeDocument/2006/customXml" ds:itemID="{50EFAB3B-65EA-4236-AC88-77E6741AA8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Meier</dc:creator>
  <cp:keywords/>
  <dc:description/>
  <cp:lastModifiedBy>Andreas Spiss</cp:lastModifiedBy>
  <cp:revision/>
  <dcterms:created xsi:type="dcterms:W3CDTF">2023-05-05T08:20:52Z</dcterms:created>
  <dcterms:modified xsi:type="dcterms:W3CDTF">2026-01-27T14:34:14Z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0x010100D5B786F184D05F4BA764CA739AD39B3F</vt:lpwstr>
  </property>
  <property fmtid="{D5CDD505-2E9C-101B-9397-08002B2CF9AE}" pid="3" name="MediaServiceImageTags">
    <vt:lpwstr/>
  </property>
</Properties>
</file>